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3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5" i="1" l="1"/>
  <c r="G5" i="1"/>
  <c r="G16" i="1"/>
  <c r="Q1" i="1"/>
  <c r="R1" i="1"/>
  <c r="G9" i="1"/>
  <c r="G18" i="1"/>
  <c r="G20" i="1"/>
  <c r="G21" i="1"/>
  <c r="E16" i="1"/>
</calcChain>
</file>

<file path=xl/sharedStrings.xml><?xml version="1.0" encoding="utf-8"?>
<sst xmlns="http://schemas.openxmlformats.org/spreadsheetml/2006/main" count="30" uniqueCount="22">
  <si>
    <t>Cost of Education today</t>
  </si>
  <si>
    <t>Assume a rate of increase in cost</t>
  </si>
  <si>
    <t>%</t>
  </si>
  <si>
    <t>Age of Child Today</t>
  </si>
  <si>
    <t>yrs</t>
  </si>
  <si>
    <t>Avg rate of return on your investments</t>
  </si>
  <si>
    <t>Future cost of education</t>
  </si>
  <si>
    <t>lacs</t>
  </si>
  <si>
    <t>Rate of growth in investments per year</t>
  </si>
  <si>
    <t>Rate at which this amount will grow</t>
  </si>
  <si>
    <t>Value of this amount at age</t>
  </si>
  <si>
    <t>www.vipinkhandelwal.com</t>
  </si>
  <si>
    <t>Balance amount to be saved</t>
  </si>
  <si>
    <t>In the first year, you need to save</t>
  </si>
  <si>
    <t>In the first year, per month savings required</t>
  </si>
  <si>
    <t>Saving for Child's Education - Calculator</t>
  </si>
  <si>
    <t>Notes</t>
  </si>
  <si>
    <t>Please make your inputs only in yellow filled cells.</t>
  </si>
  <si>
    <t>Amount that you have already saved for education</t>
  </si>
  <si>
    <t>At what age the funds are required</t>
  </si>
  <si>
    <t>Years available to plan</t>
  </si>
  <si>
    <t>Be realistic with your assumptions. For example, a 15% rate of return would be unrealistic.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</si>
</sst>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₹&quot;\ #,##0;[Red]\-&quot;₹&quot;\ #,##0"/>
    <numFmt numFmtId="8" formatCode="&quot;₹&quot;\ #,##0.00;[Red]\-&quot;₹&quot;\ #,##0.00"/>
    <numFmt numFmtId="164" formatCode="&quot;₹&quot;\ #,##0.00;[Red]&quot;₹&quot;\ 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i/>
      <sz val="14"/>
      <color theme="1"/>
      <name val="Calibri"/>
      <scheme val="minor"/>
    </font>
    <font>
      <b/>
      <sz val="18"/>
      <color theme="1"/>
      <name val="Calibri"/>
      <scheme val="minor"/>
    </font>
    <font>
      <b/>
      <i/>
      <sz val="14"/>
      <color theme="1"/>
      <name val="Calibri"/>
      <scheme val="minor"/>
    </font>
    <font>
      <b/>
      <sz val="14"/>
      <color theme="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5" fillId="2" borderId="0" xfId="0" applyFont="1" applyFill="1"/>
    <xf numFmtId="0" fontId="6" fillId="2" borderId="0" xfId="0" applyFont="1" applyFill="1"/>
    <xf numFmtId="9" fontId="6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9" fontId="6" fillId="4" borderId="0" xfId="0" applyNumberFormat="1" applyFont="1" applyFill="1"/>
    <xf numFmtId="0" fontId="9" fillId="2" borderId="0" xfId="0" applyFont="1" applyFill="1"/>
    <xf numFmtId="8" fontId="5" fillId="3" borderId="0" xfId="0" applyNumberFormat="1" applyFont="1" applyFill="1"/>
    <xf numFmtId="0" fontId="10" fillId="5" borderId="0" xfId="0" applyFont="1" applyFill="1"/>
    <xf numFmtId="0" fontId="5" fillId="3" borderId="0" xfId="0" applyFont="1" applyFill="1"/>
    <xf numFmtId="0" fontId="3" fillId="2" borderId="0" xfId="22" applyFill="1"/>
    <xf numFmtId="10" fontId="2" fillId="6" borderId="0" xfId="1" applyNumberFormat="1" applyFont="1" applyFill="1"/>
    <xf numFmtId="0" fontId="2" fillId="6" borderId="0" xfId="0" applyFont="1" applyFill="1"/>
    <xf numFmtId="8" fontId="10" fillId="7" borderId="0" xfId="0" applyNumberFormat="1" applyFont="1" applyFill="1"/>
    <xf numFmtId="6" fontId="10" fillId="7" borderId="0" xfId="0" applyNumberFormat="1" applyFont="1" applyFill="1"/>
  </cellXfs>
  <cellStyles count="3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ipinkhandelw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/>
  </sheetViews>
  <sheetFormatPr baseColWidth="10" defaultRowHeight="18" x14ac:dyDescent="0"/>
  <cols>
    <col min="1" max="1" width="6.5" style="2" customWidth="1"/>
    <col min="2" max="5" width="10.83203125" style="2"/>
    <col min="6" max="6" width="10.83203125" style="4"/>
    <col min="7" max="7" width="13.33203125" style="2" customWidth="1"/>
    <col min="8" max="16" width="10.83203125" style="2"/>
    <col min="17" max="18" width="0" style="2" hidden="1" customWidth="1"/>
    <col min="19" max="16384" width="10.83203125" style="2"/>
  </cols>
  <sheetData>
    <row r="1" spans="1:18" ht="23">
      <c r="A1" s="5" t="s">
        <v>15</v>
      </c>
      <c r="G1" s="13" t="s">
        <v>11</v>
      </c>
      <c r="Q1" s="14">
        <f>IF(G11=G12,G12+0.001%,G12)</f>
        <v>0</v>
      </c>
      <c r="R1" s="15">
        <f>((1+G11)^G5-(1+Q1)^G5)/(G11-Q1)</f>
        <v>24.522712143931027</v>
      </c>
    </row>
    <row r="3" spans="1:18">
      <c r="A3" s="2" t="s">
        <v>3</v>
      </c>
      <c r="F3" s="4" t="s">
        <v>4</v>
      </c>
      <c r="G3" s="6">
        <v>5</v>
      </c>
    </row>
    <row r="4" spans="1:18">
      <c r="A4" s="2" t="s">
        <v>19</v>
      </c>
      <c r="F4" s="4" t="s">
        <v>4</v>
      </c>
      <c r="G4" s="6">
        <v>18</v>
      </c>
    </row>
    <row r="5" spans="1:18">
      <c r="A5" s="1" t="s">
        <v>20</v>
      </c>
      <c r="G5" s="12">
        <f>G4-G3</f>
        <v>13</v>
      </c>
    </row>
    <row r="7" spans="1:18">
      <c r="A7" s="2" t="s">
        <v>0</v>
      </c>
      <c r="F7" s="4" t="s">
        <v>7</v>
      </c>
      <c r="G7" s="7">
        <v>30</v>
      </c>
    </row>
    <row r="8" spans="1:18">
      <c r="A8" s="2" t="s">
        <v>1</v>
      </c>
      <c r="F8" s="4" t="s">
        <v>2</v>
      </c>
      <c r="G8" s="8">
        <v>0.1</v>
      </c>
    </row>
    <row r="9" spans="1:18">
      <c r="A9" s="1" t="s">
        <v>6</v>
      </c>
      <c r="F9" s="4" t="s">
        <v>7</v>
      </c>
      <c r="G9" s="10">
        <f>FV(G8,G5,,-G7,)</f>
        <v>103.56813643179309</v>
      </c>
    </row>
    <row r="11" spans="1:18">
      <c r="A11" s="2" t="s">
        <v>5</v>
      </c>
      <c r="F11" s="4" t="s">
        <v>2</v>
      </c>
      <c r="G11" s="8">
        <v>0.1</v>
      </c>
    </row>
    <row r="12" spans="1:18">
      <c r="A12" s="2" t="s">
        <v>8</v>
      </c>
      <c r="F12" s="4" t="s">
        <v>2</v>
      </c>
      <c r="G12" s="8">
        <v>0</v>
      </c>
    </row>
    <row r="14" spans="1:18">
      <c r="A14" s="2" t="s">
        <v>18</v>
      </c>
      <c r="F14" s="4" t="s">
        <v>7</v>
      </c>
      <c r="G14" s="6">
        <v>0</v>
      </c>
    </row>
    <row r="15" spans="1:18">
      <c r="A15" s="2" t="s">
        <v>9</v>
      </c>
      <c r="F15" s="4" t="s">
        <v>2</v>
      </c>
      <c r="G15" s="8">
        <v>0.1</v>
      </c>
    </row>
    <row r="16" spans="1:18">
      <c r="A16" s="1" t="s">
        <v>10</v>
      </c>
      <c r="E16" s="11">
        <f>G4</f>
        <v>18</v>
      </c>
      <c r="G16" s="10">
        <f>FV(G15,G5,,-G14,)</f>
        <v>0</v>
      </c>
    </row>
    <row r="17" spans="1:7">
      <c r="G17" s="3"/>
    </row>
    <row r="18" spans="1:7">
      <c r="A18" s="1" t="s">
        <v>12</v>
      </c>
      <c r="F18" s="4" t="s">
        <v>7</v>
      </c>
      <c r="G18" s="10">
        <f>G9-G16</f>
        <v>103.56813643179309</v>
      </c>
    </row>
    <row r="20" spans="1:7">
      <c r="A20" s="1" t="s">
        <v>13</v>
      </c>
      <c r="F20" s="4" t="s">
        <v>7</v>
      </c>
      <c r="G20" s="16">
        <f>G18/R1</f>
        <v>4.223355713019064</v>
      </c>
    </row>
    <row r="21" spans="1:7">
      <c r="A21" s="1" t="s">
        <v>14</v>
      </c>
      <c r="B21" s="1"/>
      <c r="C21" s="1"/>
      <c r="D21" s="1"/>
      <c r="E21" s="1"/>
      <c r="F21" s="9"/>
      <c r="G21" s="17">
        <f>PMT(G11/12,12,,-G20,)*10^5</f>
        <v>33610.543365617523</v>
      </c>
    </row>
    <row r="23" spans="1:7">
      <c r="A23" s="1" t="s">
        <v>16</v>
      </c>
    </row>
    <row r="24" spans="1:7">
      <c r="A24" s="2">
        <v>1</v>
      </c>
      <c r="B24" s="2" t="s">
        <v>17</v>
      </c>
    </row>
    <row r="25" spans="1:7">
      <c r="A25" s="2">
        <f>A24+1</f>
        <v>2</v>
      </c>
      <c r="B25" s="2" t="s">
        <v>21</v>
      </c>
    </row>
  </sheetData>
  <hyperlinks>
    <hyperlink ref="G1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vipinkhandelwal.com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 Khandelwal</dc:creator>
  <cp:lastModifiedBy>Vipin Khandelwal</cp:lastModifiedBy>
  <dcterms:created xsi:type="dcterms:W3CDTF">2016-06-14T04:29:25Z</dcterms:created>
  <dcterms:modified xsi:type="dcterms:W3CDTF">2016-06-14T05:58:50Z</dcterms:modified>
</cp:coreProperties>
</file>